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<sst xmlns="http://schemas.openxmlformats.org/spreadsheetml/2006/main" count="49" uniqueCount="42">
  <si>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</si>
  <si>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</si>
  <si>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</si>
  <si>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</si>
  <si>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</si>
  <si>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</si>
  <si>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</si>
  <si>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</si>
  <si>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</si>
  <si>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</si>
  <si>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</si>
  <si>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</si>
  <si>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</si>
  <si>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</si>
  <si>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</si>
  <si>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</si>
  <si>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</si>
  <si>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</si>
  <si>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</si>
  <si>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</si>
  <si>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</si>
  <si>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</si>
  <si>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</si>
  <si>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</si>
  <si>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</si>
  <si>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</si>
  <si>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</si>
  <si>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</si>
  <si>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</si>
  <si>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</si>
  <si>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</si>
  <si>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</si>
  <si>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</si>
  <si>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</si>
  <si>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</si>
  <si>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</si>
  <si>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</si>
  <si>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</si>
  <si>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</si>
  <si>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</si>
  <si>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In 21/22 The Council received (in cntrast to 20/21 the following - grant +£263.74; misc receipt  +£199; allotment rent  £120; +£478 VAT; Interest -£10.88 total £1050</t>
  </si>
  <si>
    <t>Bradfield St George PC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</si>
</sst>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15762</v>
      </c>
      <c r="F11" s="8">
        <v>13762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5400</v>
      </c>
      <c r="F13" s="8">
        <v>5500</v>
      </c>
      <c r="G13" s="5">
        <f>F13-D13</f>
        <v>100</v>
      </c>
      <c r="H13" s="6">
        <f>IF((D13&gt;F13),(D13-F13)/D13,IF(D13&lt;F13,-(D13-F13)/D13,IF(D13=F13,0)))</f>
        <v>0.018518518518518517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305</v>
      </c>
      <c r="F15" s="8">
        <v>1355</v>
      </c>
      <c r="G15" s="5">
        <f>F15-D15</f>
        <v>1050</v>
      </c>
      <c r="H15" s="6">
        <f>IF((D15&gt;F15),(D15-F15)/D15,IF(D15&lt;F15,-(D15-F15)/D15,IF(D15=F15,0)))</f>
        <v>3.442622950819672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2212</v>
      </c>
      <c r="F17" s="8">
        <v>2218</v>
      </c>
      <c r="G17" s="5">
        <f>F17-D17</f>
        <v>6</v>
      </c>
      <c r="H17" s="6">
        <f>IF((D17&gt;F17),(D17-F17)/D17,IF(D17&lt;F17,-(D17-F17)/D17,IF(D17=F17,0)))</f>
        <v>0.0027124773960217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5493</v>
      </c>
      <c r="F21" s="8">
        <v>5355</v>
      </c>
      <c r="G21" s="5">
        <f>F21-D21</f>
        <v>-138</v>
      </c>
      <c r="H21" s="6">
        <f>IF((D21&gt;F21),(D21-F21)/D21,IF(D21&lt;F21,-(D21-F21)/D21,IF(D21=F21,0)))</f>
        <v>0.025122883670125613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13762</v>
      </c>
      <c r="F23" s="2">
        <f>F11+F13+F15-F17-F19-F21</f>
        <v>13044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13762</v>
      </c>
      <c r="F26" s="8">
        <v>13044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17365</v>
      </c>
      <c r="F28" s="8">
        <v>18376</v>
      </c>
      <c r="G28" s="5">
        <f>F28-D28</f>
        <v>1011</v>
      </c>
      <c r="H28" s="6">
        <f>IF((D28&gt;F28),(D28-F28)/D28,IF(D28&lt;F28,-(D28-F28)/D28,IF(D28=F28,0)))</f>
        <v>0.058220558594874745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H23" sqref="H23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>
        <v>9000</v>
      </c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9000</v>
      </c>
    </row>
    <row r="16" spans="1:4" ht="14.25">
      <c r="A16" s="31" t="s">
        <v>25</v>
      </c>
      <c r="D16" s="34">
        <v>4044</v>
      </c>
    </row>
    <row r="17" ht="14.25">
      <c r="E17" s="33">
        <f>D16</f>
        <v>4044</v>
      </c>
    </row>
    <row r="18" spans="1:6" ht="15" thickBot="1">
      <c r="A18" s="31" t="s">
        <v>26</v>
      </c>
      <c r="F18" s="35">
        <f>E14+E17</f>
        <v>13044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catherine hibbert</cp:lastModifiedBy>
  <cp:lastPrinted>2020-03-19T12:45:09Z</cp:lastPrinted>
  <dcterms:created xsi:type="dcterms:W3CDTF">2012-07-11T10:01:28Z</dcterms:created>
  <dcterms:modified xsi:type="dcterms:W3CDTF">2022-05-31T23:58:07Z</dcterms:modified>
  <cp:category/>
  <cp:version/>
  <cp:contentType/>
  <cp:contentStatus/>
</cp:coreProperties>
</file>